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8925" activeTab="0"/>
  </bookViews>
  <sheets>
    <sheet name="InnoTech wymiary Standard" sheetId="1" r:id="rId1"/>
    <sheet name="InnoTech wymiary Indywidualne" sheetId="2" r:id="rId2"/>
    <sheet name="Dane podstawowe" sheetId="3" r:id="rId3"/>
  </sheets>
  <definedNames>
    <definedName name="KB">'Dane podstawowe'!$D$4:$D$23</definedName>
    <definedName name="KS">'Dane podstawowe'!$B$4:$B$6</definedName>
    <definedName name="NL">'Dane podstawowe'!$F$4:$F$10</definedName>
  </definedNames>
  <calcPr fullCalcOnLoad="1"/>
</workbook>
</file>

<file path=xl/sharedStrings.xml><?xml version="1.0" encoding="utf-8"?>
<sst xmlns="http://schemas.openxmlformats.org/spreadsheetml/2006/main" count="171" uniqueCount="42">
  <si>
    <t>EB</t>
  </si>
  <si>
    <t>Diff.</t>
  </si>
  <si>
    <t>InnoTech</t>
  </si>
  <si>
    <t>KS</t>
  </si>
  <si>
    <t>Grubość boku korpusu KS</t>
  </si>
  <si>
    <t>Wprowadzenie wymiarów korpusu "Szerokości standardowe"</t>
  </si>
  <si>
    <t>Szerokość zabudowy QUADRO EB</t>
  </si>
  <si>
    <t>Zew. szerokośc korpusu (wybór)</t>
  </si>
  <si>
    <t>Długość nominalna szuflady</t>
  </si>
  <si>
    <t>wymiar światła korpusu</t>
  </si>
  <si>
    <t>długość nominalna</t>
  </si>
  <si>
    <t>Szerokość ściany tylnej drewno/alu</t>
  </si>
  <si>
    <t>Głębokość dna dla drew. ściany tylnej</t>
  </si>
  <si>
    <t>Głębokość dna dla alumin. ściany tylnej</t>
  </si>
  <si>
    <t>Wysokość drew. ściany tylnej dla szuflady z wys. frontem</t>
  </si>
  <si>
    <t>Wysokość drew. ściany tylnej dla niskiej szuflady</t>
  </si>
  <si>
    <t xml:space="preserve">Szuflada niska / Szuflada z wysokim frontem </t>
  </si>
  <si>
    <t>Wymiar ściany tylnej</t>
  </si>
  <si>
    <t>Szerokość dna</t>
  </si>
  <si>
    <t>Głębokość dna</t>
  </si>
  <si>
    <t>Szuflada wewnętrzna</t>
  </si>
  <si>
    <t>Szerokość frontu alumin.</t>
  </si>
  <si>
    <t>Reling poprzeczny</t>
  </si>
  <si>
    <t>Wymiar relingu</t>
  </si>
  <si>
    <t>Dł. relingu poprzecz. / reling poprzecz. 2 poziom</t>
  </si>
  <si>
    <t>Organizacja uniwersalna</t>
  </si>
  <si>
    <t>Długość</t>
  </si>
  <si>
    <t>Szerokość</t>
  </si>
  <si>
    <t>Głębokość</t>
  </si>
  <si>
    <t>Wkład na sztućce</t>
  </si>
  <si>
    <t>Szerokość wkładu</t>
  </si>
  <si>
    <t>Głębokość dla niskiej szuflady</t>
  </si>
  <si>
    <t>lub szuflady wew. wersja "Exclusiv"</t>
  </si>
  <si>
    <t>Głębokość dla szuflady wew. "Basic"</t>
  </si>
  <si>
    <t>Wymiar frontu</t>
  </si>
  <si>
    <t xml:space="preserve">Długość organizacji alu </t>
  </si>
  <si>
    <t>Długość organizacji alu z relingiem poprzecz.</t>
  </si>
  <si>
    <t>Obliczenie wymiarów docięcia</t>
  </si>
  <si>
    <t>Szer. korpusu KB</t>
  </si>
  <si>
    <t>Dł. nominalne NL</t>
  </si>
  <si>
    <t>Szerokość drewnianego dna oba warianty</t>
  </si>
  <si>
    <t>Wprowadzenie wymiarów korpusu "Szerokości indywidualne"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</si>
</sst>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6\3;\-\6\3;;@"/>
    <numFmt numFmtId="173" formatCode="\-\6\3;\6\3;;@"/>
    <numFmt numFmtId="174" formatCode=";;;"/>
    <numFmt numFmtId="175" formatCode="0.0"/>
    <numFmt numFmtId="176" formatCode="0\ &quot;mm&quot;"/>
    <numFmt numFmtId="177" formatCode="0.0\ &quot;mm&quot;"/>
    <numFmt numFmtId="178" formatCode="0.00\ &quot;mm&quot;"/>
    <numFmt numFmtId="179" formatCode="0\ &quot;x&quot;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77" fontId="0" fillId="33" borderId="10" xfId="0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 horizontal="center"/>
      <protection/>
    </xf>
    <xf numFmtId="175" fontId="0" fillId="33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78" fontId="3" fillId="0" borderId="10" xfId="0" applyNumberFormat="1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178" fontId="3" fillId="0" borderId="16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 horizontal="center"/>
      <protection/>
    </xf>
    <xf numFmtId="178" fontId="0" fillId="33" borderId="18" xfId="0" applyNumberFormat="1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8" fontId="3" fillId="0" borderId="18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175" fontId="0" fillId="33" borderId="18" xfId="0" applyNumberFormat="1" applyFont="1" applyFill="1" applyBorder="1" applyAlignment="1" applyProtection="1">
      <alignment horizontal="center"/>
      <protection/>
    </xf>
    <xf numFmtId="176" fontId="0" fillId="34" borderId="16" xfId="0" applyNumberFormat="1" applyFont="1" applyFill="1" applyBorder="1" applyAlignment="1" applyProtection="1">
      <alignment horizontal="center"/>
      <protection locked="0"/>
    </xf>
    <xf numFmtId="176" fontId="0" fillId="3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177" fontId="0" fillId="34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28575</xdr:rowOff>
    </xdr:from>
    <xdr:to>
      <xdr:col>4</xdr:col>
      <xdr:colOff>1143000</xdr:colOff>
      <xdr:row>2</xdr:row>
      <xdr:rowOff>38100</xdr:rowOff>
    </xdr:to>
    <xdr:pic>
      <xdr:nvPicPr>
        <xdr:cNvPr id="1" name="Picture 10" descr="Hettich-Logo_09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8575"/>
          <a:ext cx="1076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228600</xdr:rowOff>
    </xdr:from>
    <xdr:to>
      <xdr:col>4</xdr:col>
      <xdr:colOff>1143000</xdr:colOff>
      <xdr:row>8</xdr:row>
      <xdr:rowOff>85725</xdr:rowOff>
    </xdr:to>
    <xdr:sp>
      <xdr:nvSpPr>
        <xdr:cNvPr id="1" name="Rectangle 4"/>
        <xdr:cNvSpPr>
          <a:spLocks/>
        </xdr:cNvSpPr>
      </xdr:nvSpPr>
      <xdr:spPr>
        <a:xfrm>
          <a:off x="3933825" y="1123950"/>
          <a:ext cx="18383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opcje dla szuflad indywidualnych: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wybrać EB odpowiadające standardowemu korpusowi (zawsze EB 12,5 przy KS 16 mm)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Zoptymalizować przestrzeń wew. i wybierać zawsze najmniejsze EB (stosować również przy KS 16 mm EB 9,5 )</a:t>
          </a:r>
        </a:p>
      </xdr:txBody>
    </xdr:sp>
    <xdr:clientData/>
  </xdr:twoCellAnchor>
  <xdr:twoCellAnchor editAs="oneCell">
    <xdr:from>
      <xdr:col>4</xdr:col>
      <xdr:colOff>38100</xdr:colOff>
      <xdr:row>0</xdr:row>
      <xdr:rowOff>28575</xdr:rowOff>
    </xdr:from>
    <xdr:to>
      <xdr:col>4</xdr:col>
      <xdr:colOff>1114425</xdr:colOff>
      <xdr:row>2</xdr:row>
      <xdr:rowOff>38100</xdr:rowOff>
    </xdr:to>
    <xdr:pic>
      <xdr:nvPicPr>
        <xdr:cNvPr id="2" name="Picture 5" descr="Hettich-Logo_09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28575"/>
          <a:ext cx="1076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E43" sqref="E43"/>
    </sheetView>
  </sheetViews>
  <sheetFormatPr defaultColWidth="11.421875" defaultRowHeight="12.75"/>
  <cols>
    <col min="1" max="1" width="37.421875" style="3" customWidth="1"/>
    <col min="2" max="2" width="20.57421875" style="2" bestFit="1" customWidth="1"/>
    <col min="3" max="3" width="6.00390625" style="2" customWidth="1"/>
    <col min="4" max="4" width="6.00390625" style="3" customWidth="1"/>
    <col min="5" max="5" width="19.00390625" style="2" customWidth="1"/>
    <col min="6" max="16384" width="11.421875" style="3" customWidth="1"/>
  </cols>
  <sheetData>
    <row r="1" ht="26.25">
      <c r="A1" s="1" t="s">
        <v>2</v>
      </c>
    </row>
    <row r="2" ht="26.25">
      <c r="A2" s="1" t="s">
        <v>37</v>
      </c>
    </row>
    <row r="3" spans="1:4" s="5" customFormat="1" ht="18">
      <c r="A3" s="4"/>
      <c r="C3" s="6"/>
      <c r="D3" s="7"/>
    </row>
    <row r="4" spans="1:4" s="5" customFormat="1" ht="18">
      <c r="A4" s="8" t="s">
        <v>5</v>
      </c>
      <c r="C4" s="6"/>
      <c r="D4" s="7"/>
    </row>
    <row r="5" spans="1:2" ht="18" customHeight="1">
      <c r="A5" s="3" t="s">
        <v>4</v>
      </c>
      <c r="B5" s="31">
        <v>18</v>
      </c>
    </row>
    <row r="6" spans="1:2" ht="18" customHeight="1">
      <c r="A6" s="3" t="s">
        <v>6</v>
      </c>
      <c r="B6" s="9">
        <f>IF(B5=16,12.5,IF(B5=18,10.5,IF(B5=19,9.5,"KS falsch!")))</f>
        <v>10.5</v>
      </c>
    </row>
    <row r="7" spans="1:2" ht="18" customHeight="1">
      <c r="A7" s="3" t="s">
        <v>7</v>
      </c>
      <c r="B7" s="32">
        <v>800</v>
      </c>
    </row>
    <row r="8" spans="1:2" ht="18" customHeight="1">
      <c r="A8" s="3" t="s">
        <v>8</v>
      </c>
      <c r="B8" s="32">
        <v>470</v>
      </c>
    </row>
    <row r="10" spans="1:5" ht="13.5" thickBot="1">
      <c r="A10" s="10"/>
      <c r="B10" s="11"/>
      <c r="C10" s="11"/>
      <c r="D10" s="10"/>
      <c r="E10" s="11"/>
    </row>
    <row r="11" spans="1:5" ht="18">
      <c r="A11" s="8" t="s">
        <v>16</v>
      </c>
      <c r="B11" s="12"/>
      <c r="C11" s="12"/>
      <c r="D11" s="13"/>
      <c r="E11" s="12"/>
    </row>
    <row r="13" spans="1:5" ht="12.75">
      <c r="A13" s="14" t="s">
        <v>11</v>
      </c>
      <c r="B13" s="15" t="s">
        <v>9</v>
      </c>
      <c r="C13" s="15" t="s">
        <v>0</v>
      </c>
      <c r="D13" s="15" t="s">
        <v>1</v>
      </c>
      <c r="E13" s="15" t="s">
        <v>17</v>
      </c>
    </row>
    <row r="14" spans="1:5" ht="12.75">
      <c r="A14" s="16"/>
      <c r="B14" s="17">
        <f>$B$7-2*$B$5</f>
        <v>764</v>
      </c>
      <c r="C14" s="18">
        <f>$B$6</f>
        <v>10.5</v>
      </c>
      <c r="D14" s="19">
        <v>63</v>
      </c>
      <c r="E14" s="20">
        <f>B14-2*C14-D14</f>
        <v>680</v>
      </c>
    </row>
    <row r="15" spans="1:5" ht="12.75">
      <c r="A15" s="3" t="s">
        <v>40</v>
      </c>
      <c r="B15" s="15" t="s">
        <v>9</v>
      </c>
      <c r="C15" s="15" t="s">
        <v>0</v>
      </c>
      <c r="D15" s="15" t="s">
        <v>1</v>
      </c>
      <c r="E15" s="15" t="s">
        <v>18</v>
      </c>
    </row>
    <row r="16" spans="1:5" ht="12.75">
      <c r="A16" s="16"/>
      <c r="B16" s="17">
        <f>$B$7-2*$B$5</f>
        <v>764</v>
      </c>
      <c r="C16" s="18">
        <f>$B$6</f>
        <v>10.5</v>
      </c>
      <c r="D16" s="19">
        <v>51.5</v>
      </c>
      <c r="E16" s="20">
        <f>B16-2*C16-D16</f>
        <v>691.5</v>
      </c>
    </row>
    <row r="17" spans="1:5" ht="12.75">
      <c r="A17" s="3" t="s">
        <v>12</v>
      </c>
      <c r="B17" s="15" t="s">
        <v>10</v>
      </c>
      <c r="C17" s="15"/>
      <c r="D17" s="15" t="s">
        <v>1</v>
      </c>
      <c r="E17" s="15" t="s">
        <v>19</v>
      </c>
    </row>
    <row r="18" spans="1:5" ht="12.75">
      <c r="A18" s="16"/>
      <c r="B18" s="17">
        <f>$B$8</f>
        <v>470</v>
      </c>
      <c r="C18" s="19"/>
      <c r="D18" s="19">
        <v>10</v>
      </c>
      <c r="E18" s="20">
        <f>B18+D18</f>
        <v>480</v>
      </c>
    </row>
    <row r="19" spans="1:5" ht="12.75">
      <c r="A19" s="3" t="s">
        <v>13</v>
      </c>
      <c r="B19" s="15" t="s">
        <v>10</v>
      </c>
      <c r="C19" s="15"/>
      <c r="D19" s="15" t="s">
        <v>1</v>
      </c>
      <c r="E19" s="15" t="s">
        <v>19</v>
      </c>
    </row>
    <row r="20" spans="1:5" ht="12.75">
      <c r="A20" s="16"/>
      <c r="B20" s="17">
        <f>$B$8</f>
        <v>470</v>
      </c>
      <c r="C20" s="19"/>
      <c r="D20" s="19">
        <v>3</v>
      </c>
      <c r="E20" s="20">
        <f>B20-D20</f>
        <v>467</v>
      </c>
    </row>
    <row r="21" spans="1:5" ht="12.75">
      <c r="A21" s="13"/>
      <c r="B21" s="13"/>
      <c r="E21" s="21"/>
    </row>
    <row r="22" spans="1:5" ht="25.5">
      <c r="A22" s="39" t="s">
        <v>15</v>
      </c>
      <c r="B22" s="22"/>
      <c r="C22" s="22"/>
      <c r="D22" s="22"/>
      <c r="E22" s="23">
        <v>65.5</v>
      </c>
    </row>
    <row r="23" spans="1:5" ht="25.5">
      <c r="A23" s="40" t="s">
        <v>14</v>
      </c>
      <c r="B23" s="24"/>
      <c r="C23" s="24"/>
      <c r="D23" s="24"/>
      <c r="E23" s="23">
        <v>144</v>
      </c>
    </row>
    <row r="24" spans="1:5" ht="13.5" thickBot="1">
      <c r="A24" s="10"/>
      <c r="B24" s="25"/>
      <c r="C24" s="11"/>
      <c r="D24" s="10"/>
      <c r="E24" s="11"/>
    </row>
    <row r="25" ht="18">
      <c r="A25" s="8" t="s">
        <v>20</v>
      </c>
    </row>
    <row r="27" spans="1:5" ht="12.75">
      <c r="A27" s="14" t="s">
        <v>11</v>
      </c>
      <c r="B27" s="15" t="s">
        <v>9</v>
      </c>
      <c r="C27" s="15" t="s">
        <v>0</v>
      </c>
      <c r="D27" s="15" t="s">
        <v>1</v>
      </c>
      <c r="E27" s="15" t="s">
        <v>17</v>
      </c>
    </row>
    <row r="28" spans="1:5" ht="12.75">
      <c r="A28" s="16"/>
      <c r="B28" s="17">
        <f>$B$7-2*$B$5</f>
        <v>764</v>
      </c>
      <c r="C28" s="18">
        <f>$B$6</f>
        <v>10.5</v>
      </c>
      <c r="D28" s="19">
        <v>63</v>
      </c>
      <c r="E28" s="20">
        <f>B28-2*C28-D28</f>
        <v>680</v>
      </c>
    </row>
    <row r="29" spans="1:5" ht="12.75">
      <c r="A29" s="14" t="s">
        <v>21</v>
      </c>
      <c r="B29" s="15" t="s">
        <v>9</v>
      </c>
      <c r="C29" s="15" t="s">
        <v>0</v>
      </c>
      <c r="D29" s="15" t="s">
        <v>1</v>
      </c>
      <c r="E29" s="15" t="s">
        <v>34</v>
      </c>
    </row>
    <row r="30" spans="1:5" ht="12.75">
      <c r="A30" s="16"/>
      <c r="B30" s="17">
        <f>$B$7-2*$B$5</f>
        <v>764</v>
      </c>
      <c r="C30" s="18">
        <f>$B$6</f>
        <v>10.5</v>
      </c>
      <c r="D30" s="19">
        <v>71.5</v>
      </c>
      <c r="E30" s="20">
        <f>B30-2*C30-D30</f>
        <v>671.5</v>
      </c>
    </row>
    <row r="31" spans="1:5" ht="12.75">
      <c r="A31" s="14" t="s">
        <v>40</v>
      </c>
      <c r="B31" s="15" t="s">
        <v>9</v>
      </c>
      <c r="C31" s="15" t="s">
        <v>0</v>
      </c>
      <c r="D31" s="15" t="s">
        <v>1</v>
      </c>
      <c r="E31" s="15" t="s">
        <v>18</v>
      </c>
    </row>
    <row r="32" spans="1:5" ht="12.75">
      <c r="A32" s="16"/>
      <c r="B32" s="17">
        <f>$B$7-2*$B$5</f>
        <v>764</v>
      </c>
      <c r="C32" s="18">
        <f>$B$6</f>
        <v>10.5</v>
      </c>
      <c r="D32" s="19">
        <v>51.5</v>
      </c>
      <c r="E32" s="20">
        <f>B32-2*C32-D32</f>
        <v>691.5</v>
      </c>
    </row>
    <row r="33" spans="1:5" ht="12.75">
      <c r="A33" s="3" t="s">
        <v>13</v>
      </c>
      <c r="B33" s="15" t="s">
        <v>10</v>
      </c>
      <c r="C33" s="15"/>
      <c r="D33" s="15" t="s">
        <v>1</v>
      </c>
      <c r="E33" s="15" t="s">
        <v>19</v>
      </c>
    </row>
    <row r="34" spans="1:5" ht="12.75">
      <c r="A34" s="16"/>
      <c r="B34" s="17">
        <f>$B$8</f>
        <v>470</v>
      </c>
      <c r="C34" s="19"/>
      <c r="D34" s="19">
        <v>3</v>
      </c>
      <c r="E34" s="20">
        <f>B34-D34</f>
        <v>467</v>
      </c>
    </row>
    <row r="35" spans="1:5" ht="12.75">
      <c r="A35" s="3" t="s">
        <v>12</v>
      </c>
      <c r="B35" s="15" t="s">
        <v>10</v>
      </c>
      <c r="C35" s="15"/>
      <c r="D35" s="15" t="s">
        <v>1</v>
      </c>
      <c r="E35" s="15" t="s">
        <v>19</v>
      </c>
    </row>
    <row r="36" spans="1:5" ht="13.5" thickBot="1">
      <c r="A36" s="10"/>
      <c r="B36" s="26">
        <f>$B$8</f>
        <v>470</v>
      </c>
      <c r="C36" s="27"/>
      <c r="D36" s="27">
        <v>10</v>
      </c>
      <c r="E36" s="28">
        <f>B36+D36</f>
        <v>480</v>
      </c>
    </row>
    <row r="37" spans="1:5" ht="18">
      <c r="A37" s="8" t="s">
        <v>22</v>
      </c>
      <c r="B37" s="12"/>
      <c r="C37" s="12"/>
      <c r="D37" s="13"/>
      <c r="E37" s="21"/>
    </row>
    <row r="38" spans="1:5" ht="12.75">
      <c r="A38" s="13"/>
      <c r="B38" s="12"/>
      <c r="C38" s="12"/>
      <c r="D38" s="13"/>
      <c r="E38" s="21"/>
    </row>
    <row r="39" spans="1:5" s="13" customFormat="1" ht="25.5">
      <c r="A39" s="38" t="s">
        <v>24</v>
      </c>
      <c r="B39" s="15" t="s">
        <v>9</v>
      </c>
      <c r="C39" s="15" t="s">
        <v>0</v>
      </c>
      <c r="D39" s="15" t="s">
        <v>1</v>
      </c>
      <c r="E39" s="15" t="s">
        <v>23</v>
      </c>
    </row>
    <row r="40" spans="1:5" s="13" customFormat="1" ht="13.5" thickBot="1">
      <c r="A40" s="29"/>
      <c r="B40" s="26">
        <f>$B$7-2*$B$5</f>
        <v>764</v>
      </c>
      <c r="C40" s="30">
        <f>$B$6</f>
        <v>10.5</v>
      </c>
      <c r="D40" s="27">
        <v>41</v>
      </c>
      <c r="E40" s="28">
        <f>B40-2*C40-D40</f>
        <v>702</v>
      </c>
    </row>
    <row r="41" spans="1:5" s="13" customFormat="1" ht="18">
      <c r="A41" s="8" t="s">
        <v>25</v>
      </c>
      <c r="B41" s="12"/>
      <c r="C41" s="12"/>
      <c r="E41" s="12"/>
    </row>
    <row r="42" spans="2:5" s="13" customFormat="1" ht="12.75">
      <c r="B42" s="12"/>
      <c r="C42" s="12"/>
      <c r="E42" s="12"/>
    </row>
    <row r="43" spans="1:5" s="13" customFormat="1" ht="12.75">
      <c r="A43" s="14" t="s">
        <v>35</v>
      </c>
      <c r="B43" s="15" t="s">
        <v>9</v>
      </c>
      <c r="C43" s="15" t="s">
        <v>0</v>
      </c>
      <c r="D43" s="15" t="s">
        <v>1</v>
      </c>
      <c r="E43" s="15" t="s">
        <v>26</v>
      </c>
    </row>
    <row r="44" spans="1:5" s="13" customFormat="1" ht="12.75">
      <c r="A44" s="16"/>
      <c r="B44" s="17">
        <f>$B$7-2*$B$5</f>
        <v>764</v>
      </c>
      <c r="C44" s="18">
        <f>$B$6</f>
        <v>10.5</v>
      </c>
      <c r="D44" s="19">
        <v>238</v>
      </c>
      <c r="E44" s="20">
        <f>B44-2*C44-D44</f>
        <v>505</v>
      </c>
    </row>
    <row r="45" spans="1:5" ht="25.5">
      <c r="A45" s="38" t="s">
        <v>36</v>
      </c>
      <c r="B45" s="15" t="s">
        <v>9</v>
      </c>
      <c r="C45" s="15" t="s">
        <v>0</v>
      </c>
      <c r="D45" s="15" t="s">
        <v>1</v>
      </c>
      <c r="E45" s="15" t="s">
        <v>26</v>
      </c>
    </row>
    <row r="46" spans="1:5" ht="13.5" thickBot="1">
      <c r="A46" s="29"/>
      <c r="B46" s="26">
        <f>$B$7-2*$B$5</f>
        <v>764</v>
      </c>
      <c r="C46" s="30">
        <f>$B$6</f>
        <v>10.5</v>
      </c>
      <c r="D46" s="27">
        <v>329</v>
      </c>
      <c r="E46" s="28">
        <f>B46-2*C46-D46</f>
        <v>414</v>
      </c>
    </row>
    <row r="47" ht="18">
      <c r="A47" s="8" t="s">
        <v>29</v>
      </c>
    </row>
    <row r="49" spans="1:5" ht="12.75">
      <c r="A49" s="14" t="s">
        <v>30</v>
      </c>
      <c r="B49" s="15" t="s">
        <v>9</v>
      </c>
      <c r="C49" s="15" t="s">
        <v>0</v>
      </c>
      <c r="D49" s="15" t="s">
        <v>1</v>
      </c>
      <c r="E49" s="15" t="s">
        <v>27</v>
      </c>
    </row>
    <row r="50" spans="1:5" ht="12.75">
      <c r="A50" s="16"/>
      <c r="B50" s="17">
        <f>$B$7-2*$B$5</f>
        <v>764</v>
      </c>
      <c r="C50" s="18">
        <f>$B$6</f>
        <v>10.5</v>
      </c>
      <c r="D50" s="19">
        <v>35</v>
      </c>
      <c r="E50" s="20">
        <f>B50-2*C50-D50</f>
        <v>708</v>
      </c>
    </row>
    <row r="51" spans="1:5" ht="12.75">
      <c r="A51" s="14" t="s">
        <v>31</v>
      </c>
      <c r="B51" s="15" t="s">
        <v>10</v>
      </c>
      <c r="C51" s="15"/>
      <c r="D51" s="15" t="s">
        <v>1</v>
      </c>
      <c r="E51" s="15" t="s">
        <v>28</v>
      </c>
    </row>
    <row r="52" spans="1:5" ht="12.75">
      <c r="A52" s="16" t="s">
        <v>32</v>
      </c>
      <c r="B52" s="17">
        <f>$B$8</f>
        <v>470</v>
      </c>
      <c r="C52" s="19"/>
      <c r="D52" s="19">
        <v>7.7</v>
      </c>
      <c r="E52" s="20">
        <f>B52-D52</f>
        <v>462.3</v>
      </c>
    </row>
    <row r="53" spans="1:5" ht="12.75">
      <c r="A53" s="14" t="s">
        <v>33</v>
      </c>
      <c r="B53" s="15" t="s">
        <v>10</v>
      </c>
      <c r="C53" s="15"/>
      <c r="D53" s="15" t="s">
        <v>1</v>
      </c>
      <c r="E53" s="15" t="s">
        <v>28</v>
      </c>
    </row>
    <row r="54" spans="1:5" ht="12.75">
      <c r="A54" s="16"/>
      <c r="B54" s="17">
        <f>$B$8</f>
        <v>470</v>
      </c>
      <c r="C54" s="19"/>
      <c r="D54" s="19">
        <v>24</v>
      </c>
      <c r="E54" s="20">
        <f>B54-D54</f>
        <v>446</v>
      </c>
    </row>
  </sheetData>
  <sheetProtection password="8727" sheet="1" objects="1" scenarios="1"/>
  <dataValidations count="3">
    <dataValidation type="list" allowBlank="1" showInputMessage="1" showErrorMessage="1" error="Bitte wählen Sie eine Korpus-Seitenstärke aus der Liste aus." sqref="B5">
      <formula1>KS</formula1>
    </dataValidation>
    <dataValidation type="list" allowBlank="1" showInputMessage="1" showErrorMessage="1" error="Bitte wählen Sie eine Korpus-Außenbreite aus der Liste.&#10;" sqref="B7">
      <formula1>KB</formula1>
    </dataValidation>
    <dataValidation type="list" allowBlank="1" showInputMessage="1" showErrorMessage="1" error="Bitte wählen Sie eine InnoTech-Nennlänge aus der Tabelle aus." sqref="B8">
      <formula1>NL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G6" sqref="G6"/>
    </sheetView>
  </sheetViews>
  <sheetFormatPr defaultColWidth="11.421875" defaultRowHeight="12.75"/>
  <cols>
    <col min="1" max="1" width="36.8515625" style="3" customWidth="1"/>
    <col min="2" max="2" width="20.57421875" style="2" bestFit="1" customWidth="1"/>
    <col min="3" max="3" width="6.00390625" style="2" customWidth="1"/>
    <col min="4" max="4" width="6.00390625" style="3" customWidth="1"/>
    <col min="5" max="5" width="18.7109375" style="2" customWidth="1"/>
    <col min="6" max="16384" width="11.421875" style="3" customWidth="1"/>
  </cols>
  <sheetData>
    <row r="1" ht="26.25">
      <c r="A1" s="1" t="s">
        <v>2</v>
      </c>
    </row>
    <row r="2" ht="26.25">
      <c r="A2" s="1" t="s">
        <v>37</v>
      </c>
    </row>
    <row r="3" spans="1:4" s="5" customFormat="1" ht="18">
      <c r="A3" s="4"/>
      <c r="C3" s="6"/>
      <c r="D3" s="7"/>
    </row>
    <row r="4" spans="1:4" s="5" customFormat="1" ht="18">
      <c r="A4" s="8" t="s">
        <v>41</v>
      </c>
      <c r="C4" s="6"/>
      <c r="D4" s="7"/>
    </row>
    <row r="5" spans="1:2" ht="18" customHeight="1">
      <c r="A5" s="3" t="s">
        <v>4</v>
      </c>
      <c r="B5" s="31">
        <v>18</v>
      </c>
    </row>
    <row r="6" spans="1:3" ht="18" customHeight="1">
      <c r="A6" s="3" t="s">
        <v>6</v>
      </c>
      <c r="B6" s="37">
        <v>9.5</v>
      </c>
      <c r="C6" s="36"/>
    </row>
    <row r="7" spans="1:2" ht="18" customHeight="1">
      <c r="A7" s="3" t="s">
        <v>7</v>
      </c>
      <c r="B7" s="32">
        <v>790</v>
      </c>
    </row>
    <row r="8" spans="1:2" ht="18" customHeight="1">
      <c r="A8" s="3" t="s">
        <v>8</v>
      </c>
      <c r="B8" s="32">
        <v>470</v>
      </c>
    </row>
    <row r="10" spans="1:5" ht="13.5" thickBot="1">
      <c r="A10" s="10"/>
      <c r="B10" s="11"/>
      <c r="C10" s="11"/>
      <c r="D10" s="10"/>
      <c r="E10" s="11"/>
    </row>
    <row r="11" spans="1:5" ht="18">
      <c r="A11" s="8" t="s">
        <v>16</v>
      </c>
      <c r="B11" s="12"/>
      <c r="C11" s="12"/>
      <c r="D11" s="13"/>
      <c r="E11" s="12"/>
    </row>
    <row r="13" spans="1:5" ht="12.75">
      <c r="A13" s="14" t="s">
        <v>11</v>
      </c>
      <c r="B13" s="15" t="s">
        <v>9</v>
      </c>
      <c r="C13" s="15" t="s">
        <v>0</v>
      </c>
      <c r="D13" s="15" t="s">
        <v>1</v>
      </c>
      <c r="E13" s="15" t="s">
        <v>17</v>
      </c>
    </row>
    <row r="14" spans="1:5" ht="12.75">
      <c r="A14" s="16"/>
      <c r="B14" s="17">
        <f>$B$7-2*$B$5</f>
        <v>754</v>
      </c>
      <c r="C14" s="18">
        <f>$B$6</f>
        <v>9.5</v>
      </c>
      <c r="D14" s="19">
        <v>63</v>
      </c>
      <c r="E14" s="20">
        <f>B14-2*C14-D14</f>
        <v>672</v>
      </c>
    </row>
    <row r="15" spans="1:5" ht="12.75">
      <c r="A15" s="3" t="s">
        <v>40</v>
      </c>
      <c r="B15" s="15" t="s">
        <v>9</v>
      </c>
      <c r="C15" s="15" t="s">
        <v>0</v>
      </c>
      <c r="D15" s="15" t="s">
        <v>1</v>
      </c>
      <c r="E15" s="15" t="s">
        <v>18</v>
      </c>
    </row>
    <row r="16" spans="1:5" ht="12.75">
      <c r="A16" s="16"/>
      <c r="B16" s="17">
        <f>$B$7-2*$B$5</f>
        <v>754</v>
      </c>
      <c r="C16" s="18">
        <f>$B$6</f>
        <v>9.5</v>
      </c>
      <c r="D16" s="19">
        <v>51.5</v>
      </c>
      <c r="E16" s="20">
        <f>B16-2*C16-D16</f>
        <v>683.5</v>
      </c>
    </row>
    <row r="17" spans="1:5" ht="12.75">
      <c r="A17" s="3" t="s">
        <v>12</v>
      </c>
      <c r="B17" s="15" t="s">
        <v>10</v>
      </c>
      <c r="C17" s="15"/>
      <c r="D17" s="15" t="s">
        <v>1</v>
      </c>
      <c r="E17" s="15" t="s">
        <v>19</v>
      </c>
    </row>
    <row r="18" spans="1:5" ht="12.75">
      <c r="A18" s="16"/>
      <c r="B18" s="17">
        <f>$B$8</f>
        <v>470</v>
      </c>
      <c r="C18" s="19"/>
      <c r="D18" s="19">
        <v>10</v>
      </c>
      <c r="E18" s="20">
        <f>B18+D18</f>
        <v>480</v>
      </c>
    </row>
    <row r="19" spans="1:5" ht="12.75">
      <c r="A19" s="3" t="s">
        <v>13</v>
      </c>
      <c r="B19" s="15" t="s">
        <v>10</v>
      </c>
      <c r="C19" s="15"/>
      <c r="D19" s="15" t="s">
        <v>1</v>
      </c>
      <c r="E19" s="15" t="s">
        <v>19</v>
      </c>
    </row>
    <row r="20" spans="1:5" ht="12.75">
      <c r="A20" s="16"/>
      <c r="B20" s="17">
        <f>$B$8</f>
        <v>470</v>
      </c>
      <c r="C20" s="19"/>
      <c r="D20" s="19">
        <v>3</v>
      </c>
      <c r="E20" s="20">
        <f>B20-D20</f>
        <v>467</v>
      </c>
    </row>
    <row r="21" spans="1:5" ht="12.75">
      <c r="A21" s="13"/>
      <c r="B21" s="13"/>
      <c r="E21" s="21"/>
    </row>
    <row r="22" spans="1:5" ht="25.5">
      <c r="A22" s="39" t="s">
        <v>15</v>
      </c>
      <c r="B22" s="22"/>
      <c r="C22" s="22"/>
      <c r="D22" s="22"/>
      <c r="E22" s="23">
        <v>65.5</v>
      </c>
    </row>
    <row r="23" spans="1:5" ht="25.5">
      <c r="A23" s="40" t="s">
        <v>14</v>
      </c>
      <c r="B23" s="24"/>
      <c r="C23" s="24"/>
      <c r="D23" s="24"/>
      <c r="E23" s="23">
        <v>144</v>
      </c>
    </row>
    <row r="24" spans="1:5" ht="13.5" thickBot="1">
      <c r="A24" s="10"/>
      <c r="B24" s="25"/>
      <c r="C24" s="11"/>
      <c r="D24" s="10"/>
      <c r="E24" s="11"/>
    </row>
    <row r="25" ht="18">
      <c r="A25" s="8" t="s">
        <v>20</v>
      </c>
    </row>
    <row r="27" spans="1:5" ht="12.75">
      <c r="A27" s="14" t="s">
        <v>11</v>
      </c>
      <c r="B27" s="15" t="s">
        <v>9</v>
      </c>
      <c r="C27" s="15" t="s">
        <v>0</v>
      </c>
      <c r="D27" s="15" t="s">
        <v>1</v>
      </c>
      <c r="E27" s="15" t="s">
        <v>17</v>
      </c>
    </row>
    <row r="28" spans="1:5" ht="12.75">
      <c r="A28" s="16"/>
      <c r="B28" s="17">
        <f>$B$7-2*$B$5</f>
        <v>754</v>
      </c>
      <c r="C28" s="18">
        <f>$B$6</f>
        <v>9.5</v>
      </c>
      <c r="D28" s="19">
        <v>63</v>
      </c>
      <c r="E28" s="20">
        <f>B28-2*C28-D28</f>
        <v>672</v>
      </c>
    </row>
    <row r="29" spans="1:5" ht="12.75">
      <c r="A29" s="14" t="s">
        <v>21</v>
      </c>
      <c r="B29" s="15" t="s">
        <v>9</v>
      </c>
      <c r="C29" s="15" t="s">
        <v>0</v>
      </c>
      <c r="D29" s="15" t="s">
        <v>1</v>
      </c>
      <c r="E29" s="15" t="s">
        <v>34</v>
      </c>
    </row>
    <row r="30" spans="1:5" ht="12.75">
      <c r="A30" s="16"/>
      <c r="B30" s="17">
        <f>$B$7-2*$B$5</f>
        <v>754</v>
      </c>
      <c r="C30" s="18">
        <f>$B$6</f>
        <v>9.5</v>
      </c>
      <c r="D30" s="19">
        <v>71.5</v>
      </c>
      <c r="E30" s="20">
        <f>B30-2*C30-D30</f>
        <v>663.5</v>
      </c>
    </row>
    <row r="31" spans="1:5" ht="12.75">
      <c r="A31" s="14" t="s">
        <v>40</v>
      </c>
      <c r="B31" s="15" t="s">
        <v>9</v>
      </c>
      <c r="C31" s="15" t="s">
        <v>0</v>
      </c>
      <c r="D31" s="15" t="s">
        <v>1</v>
      </c>
      <c r="E31" s="15" t="s">
        <v>18</v>
      </c>
    </row>
    <row r="32" spans="1:5" ht="12.75">
      <c r="A32" s="16"/>
      <c r="B32" s="17">
        <f>$B$7-2*$B$5</f>
        <v>754</v>
      </c>
      <c r="C32" s="18">
        <f>$B$6</f>
        <v>9.5</v>
      </c>
      <c r="D32" s="19">
        <v>51.5</v>
      </c>
      <c r="E32" s="20">
        <f>B32-2*C32-D32</f>
        <v>683.5</v>
      </c>
    </row>
    <row r="33" spans="1:5" ht="12.75">
      <c r="A33" s="3" t="s">
        <v>13</v>
      </c>
      <c r="B33" s="15" t="s">
        <v>10</v>
      </c>
      <c r="C33" s="15"/>
      <c r="D33" s="15" t="s">
        <v>1</v>
      </c>
      <c r="E33" s="15" t="s">
        <v>19</v>
      </c>
    </row>
    <row r="34" spans="1:5" ht="12.75">
      <c r="A34" s="16"/>
      <c r="B34" s="17">
        <f>$B$8</f>
        <v>470</v>
      </c>
      <c r="C34" s="19"/>
      <c r="D34" s="19">
        <v>3</v>
      </c>
      <c r="E34" s="20">
        <f>B34-D34</f>
        <v>467</v>
      </c>
    </row>
    <row r="35" spans="1:5" ht="12.75">
      <c r="A35" s="3" t="s">
        <v>12</v>
      </c>
      <c r="B35" s="15" t="s">
        <v>10</v>
      </c>
      <c r="C35" s="15"/>
      <c r="D35" s="15" t="s">
        <v>1</v>
      </c>
      <c r="E35" s="15" t="s">
        <v>19</v>
      </c>
    </row>
    <row r="36" spans="1:5" ht="13.5" thickBot="1">
      <c r="A36" s="10"/>
      <c r="B36" s="26">
        <f>$B$8</f>
        <v>470</v>
      </c>
      <c r="C36" s="27"/>
      <c r="D36" s="27">
        <v>10</v>
      </c>
      <c r="E36" s="28">
        <f>B36+D36</f>
        <v>480</v>
      </c>
    </row>
    <row r="37" spans="1:5" ht="18">
      <c r="A37" s="8" t="s">
        <v>22</v>
      </c>
      <c r="B37" s="12"/>
      <c r="C37" s="12"/>
      <c r="D37" s="13"/>
      <c r="E37" s="21"/>
    </row>
    <row r="38" spans="1:5" ht="12.75">
      <c r="A38" s="13"/>
      <c r="B38" s="12"/>
      <c r="C38" s="12"/>
      <c r="D38" s="13"/>
      <c r="E38" s="21"/>
    </row>
    <row r="39" spans="1:5" s="13" customFormat="1" ht="25.5">
      <c r="A39" s="38" t="s">
        <v>24</v>
      </c>
      <c r="B39" s="15" t="s">
        <v>9</v>
      </c>
      <c r="C39" s="15" t="s">
        <v>0</v>
      </c>
      <c r="D39" s="15" t="s">
        <v>1</v>
      </c>
      <c r="E39" s="15" t="s">
        <v>23</v>
      </c>
    </row>
    <row r="40" spans="1:5" s="13" customFormat="1" ht="13.5" thickBot="1">
      <c r="A40" s="29"/>
      <c r="B40" s="26">
        <f>$B$7-2*$B$5</f>
        <v>754</v>
      </c>
      <c r="C40" s="30">
        <f>$B$6</f>
        <v>9.5</v>
      </c>
      <c r="D40" s="27">
        <v>41</v>
      </c>
      <c r="E40" s="28">
        <f>B40-2*C40-D40</f>
        <v>694</v>
      </c>
    </row>
    <row r="41" spans="1:5" s="13" customFormat="1" ht="18">
      <c r="A41" s="8" t="s">
        <v>25</v>
      </c>
      <c r="B41" s="12"/>
      <c r="C41" s="12"/>
      <c r="E41" s="12"/>
    </row>
    <row r="42" spans="2:5" s="13" customFormat="1" ht="12.75">
      <c r="B42" s="12"/>
      <c r="C42" s="12"/>
      <c r="E42" s="12"/>
    </row>
    <row r="43" spans="1:5" s="13" customFormat="1" ht="12.75">
      <c r="A43" s="14" t="s">
        <v>35</v>
      </c>
      <c r="B43" s="15" t="s">
        <v>9</v>
      </c>
      <c r="C43" s="15" t="s">
        <v>0</v>
      </c>
      <c r="D43" s="15" t="s">
        <v>1</v>
      </c>
      <c r="E43" s="15" t="s">
        <v>26</v>
      </c>
    </row>
    <row r="44" spans="1:5" s="13" customFormat="1" ht="12.75">
      <c r="A44" s="16"/>
      <c r="B44" s="17">
        <f>$B$7-2*$B$5</f>
        <v>754</v>
      </c>
      <c r="C44" s="18">
        <f>$B$6</f>
        <v>9.5</v>
      </c>
      <c r="D44" s="19">
        <v>238</v>
      </c>
      <c r="E44" s="20">
        <f>B44-2*C44-D44</f>
        <v>497</v>
      </c>
    </row>
    <row r="45" spans="1:5" ht="25.5">
      <c r="A45" s="38" t="s">
        <v>36</v>
      </c>
      <c r="B45" s="15" t="s">
        <v>9</v>
      </c>
      <c r="C45" s="15" t="s">
        <v>0</v>
      </c>
      <c r="D45" s="15" t="s">
        <v>1</v>
      </c>
      <c r="E45" s="15" t="s">
        <v>26</v>
      </c>
    </row>
    <row r="46" spans="1:5" ht="13.5" thickBot="1">
      <c r="A46" s="29"/>
      <c r="B46" s="26">
        <f>$B$7-2*$B$5</f>
        <v>754</v>
      </c>
      <c r="C46" s="30">
        <f>$B$6</f>
        <v>9.5</v>
      </c>
      <c r="D46" s="27">
        <v>329</v>
      </c>
      <c r="E46" s="28">
        <f>B46-2*C46-D46</f>
        <v>406</v>
      </c>
    </row>
    <row r="47" ht="18">
      <c r="A47" s="8" t="s">
        <v>29</v>
      </c>
    </row>
    <row r="49" spans="1:5" ht="12.75">
      <c r="A49" s="14" t="s">
        <v>30</v>
      </c>
      <c r="B49" s="15" t="s">
        <v>9</v>
      </c>
      <c r="C49" s="15" t="s">
        <v>0</v>
      </c>
      <c r="D49" s="15" t="s">
        <v>1</v>
      </c>
      <c r="E49" s="15" t="s">
        <v>27</v>
      </c>
    </row>
    <row r="50" spans="1:5" ht="12.75">
      <c r="A50" s="16"/>
      <c r="B50" s="17">
        <f>$B$7-2*$B$5</f>
        <v>754</v>
      </c>
      <c r="C50" s="18">
        <f>$B$6</f>
        <v>9.5</v>
      </c>
      <c r="D50" s="19">
        <v>35</v>
      </c>
      <c r="E50" s="20">
        <f>B50-2*C50-D50</f>
        <v>700</v>
      </c>
    </row>
    <row r="51" spans="1:5" ht="12.75">
      <c r="A51" s="14" t="s">
        <v>31</v>
      </c>
      <c r="B51" s="15" t="s">
        <v>10</v>
      </c>
      <c r="C51" s="15"/>
      <c r="D51" s="15" t="s">
        <v>1</v>
      </c>
      <c r="E51" s="15" t="s">
        <v>28</v>
      </c>
    </row>
    <row r="52" spans="1:5" ht="12.75">
      <c r="A52" s="16" t="s">
        <v>32</v>
      </c>
      <c r="B52" s="17">
        <f>$B$8</f>
        <v>470</v>
      </c>
      <c r="C52" s="19"/>
      <c r="D52" s="19">
        <v>7.7</v>
      </c>
      <c r="E52" s="20">
        <f>B52-D52</f>
        <v>462.3</v>
      </c>
    </row>
    <row r="53" spans="1:5" ht="12.75">
      <c r="A53" s="14" t="s">
        <v>33</v>
      </c>
      <c r="B53" s="15" t="s">
        <v>10</v>
      </c>
      <c r="C53" s="15"/>
      <c r="D53" s="15" t="s">
        <v>1</v>
      </c>
      <c r="E53" s="15" t="s">
        <v>28</v>
      </c>
    </row>
    <row r="54" spans="1:5" ht="12.75">
      <c r="A54" s="16"/>
      <c r="B54" s="17">
        <f>$B$8</f>
        <v>470</v>
      </c>
      <c r="C54" s="19"/>
      <c r="D54" s="19">
        <v>24</v>
      </c>
      <c r="E54" s="20">
        <f>B54-D54</f>
        <v>446</v>
      </c>
    </row>
  </sheetData>
  <sheetProtection password="8727" sheet="1" objects="1" scenarios="1"/>
  <dataValidations count="2">
    <dataValidation type="list" allowBlank="1" showInputMessage="1" showErrorMessage="1" error="Bitte wählen Sie eine InnoTech-Nennlänge aus der Tabelle aus." sqref="B8">
      <formula1>NL</formula1>
    </dataValidation>
    <dataValidation type="list" allowBlank="1" showInputMessage="1" showErrorMessage="1" error="Bitte wählen Sie eine Korpus-Seitenstärke aus der Liste aus." sqref="B5">
      <formula1>KS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23"/>
  <sheetViews>
    <sheetView showGridLines="0" zoomScalePageLayoutView="0" workbookViewId="0" topLeftCell="A1">
      <selection activeCell="D17" sqref="D17"/>
    </sheetView>
  </sheetViews>
  <sheetFormatPr defaultColWidth="11.421875" defaultRowHeight="12.75"/>
  <cols>
    <col min="1" max="1" width="6.57421875" style="0" customWidth="1"/>
    <col min="2" max="2" width="5.7109375" style="33" customWidth="1"/>
    <col min="3" max="3" width="5.8515625" style="0" customWidth="1"/>
    <col min="4" max="4" width="17.28125" style="33" customWidth="1"/>
    <col min="5" max="5" width="5.8515625" style="0" customWidth="1"/>
    <col min="6" max="6" width="16.7109375" style="33" customWidth="1"/>
  </cols>
  <sheetData>
    <row r="3" spans="2:6" ht="12.75">
      <c r="B3" s="35" t="s">
        <v>3</v>
      </c>
      <c r="D3" s="35" t="s">
        <v>38</v>
      </c>
      <c r="F3" s="35" t="s">
        <v>39</v>
      </c>
    </row>
    <row r="4" spans="2:6" ht="12.75">
      <c r="B4" s="34">
        <v>16</v>
      </c>
      <c r="D4" s="34">
        <v>275</v>
      </c>
      <c r="F4" s="34">
        <v>260</v>
      </c>
    </row>
    <row r="5" spans="2:6" ht="12.75">
      <c r="B5" s="34">
        <v>18</v>
      </c>
      <c r="D5" s="34">
        <v>300</v>
      </c>
      <c r="F5" s="34">
        <v>300</v>
      </c>
    </row>
    <row r="6" spans="2:6" ht="12.75">
      <c r="B6" s="34">
        <v>19</v>
      </c>
      <c r="D6" s="34">
        <v>350</v>
      </c>
      <c r="F6" s="34">
        <v>350</v>
      </c>
    </row>
    <row r="7" spans="4:6" ht="12.75">
      <c r="D7" s="34">
        <v>400</v>
      </c>
      <c r="F7" s="34">
        <v>420</v>
      </c>
    </row>
    <row r="8" spans="4:6" ht="12.75">
      <c r="D8" s="34">
        <v>450</v>
      </c>
      <c r="F8" s="34">
        <v>470</v>
      </c>
    </row>
    <row r="9" spans="4:6" ht="12.75">
      <c r="D9" s="34">
        <v>500</v>
      </c>
      <c r="F9" s="34">
        <v>520</v>
      </c>
    </row>
    <row r="10" spans="4:6" ht="12.75">
      <c r="D10" s="34">
        <v>550</v>
      </c>
      <c r="F10" s="34">
        <v>620</v>
      </c>
    </row>
    <row r="11" ht="12.75">
      <c r="D11" s="34">
        <v>600</v>
      </c>
    </row>
    <row r="12" ht="12.75">
      <c r="D12" s="34">
        <v>650</v>
      </c>
    </row>
    <row r="13" ht="12.75">
      <c r="D13" s="34">
        <v>700</v>
      </c>
    </row>
    <row r="14" ht="12.75">
      <c r="D14" s="34">
        <v>750</v>
      </c>
    </row>
    <row r="15" ht="12.75">
      <c r="D15" s="34">
        <v>800</v>
      </c>
    </row>
    <row r="16" ht="12.75">
      <c r="D16" s="34">
        <v>850</v>
      </c>
    </row>
    <row r="17" ht="12.75">
      <c r="D17" s="34">
        <v>900</v>
      </c>
    </row>
    <row r="18" ht="12.75">
      <c r="D18" s="34">
        <v>950</v>
      </c>
    </row>
    <row r="19" ht="12.75">
      <c r="D19" s="34">
        <v>1000</v>
      </c>
    </row>
    <row r="20" ht="12.75">
      <c r="D20" s="34">
        <v>1050</v>
      </c>
    </row>
    <row r="21" ht="12.75">
      <c r="D21" s="34">
        <v>1100</v>
      </c>
    </row>
    <row r="22" ht="12.75">
      <c r="D22" s="34">
        <v>1150</v>
      </c>
    </row>
    <row r="23" ht="12.75">
      <c r="D23" s="34">
        <v>1200</v>
      </c>
    </row>
  </sheetData>
  <sheetProtection password="8727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Heinrich J. Kesseböhmer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Brueggemann Dirk</dc:creator>
  <cp:keywords/>
  <dc:description/>
  <cp:lastModifiedBy>Robert</cp:lastModifiedBy>
  <cp:lastPrinted>2011-03-28T10:42:25Z</cp:lastPrinted>
  <dcterms:created xsi:type="dcterms:W3CDTF">2003-12-13T15:07:16Z</dcterms:created>
  <dcterms:modified xsi:type="dcterms:W3CDTF">2011-03-29T13:04:23Z</dcterms:modified>
  <cp:category/>
  <cp:version/>
  <cp:contentType/>
  <cp:contentStatus/>
</cp:coreProperties>
</file>